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etrovic\Desktop\ZM\2022-2026\19ZM\dodatky PO\"/>
    </mc:Choice>
  </mc:AlternateContent>
  <xr:revisionPtr revIDLastSave="0" documentId="13_ncr:1_{2A1D5E9D-DF15-4945-95E0-CCB9A9C7161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43" i="1" l="1"/>
  <c r="E42" i="1"/>
  <c r="E41" i="1"/>
  <c r="C43" i="1"/>
  <c r="D12" i="1"/>
  <c r="E11" i="1"/>
  <c r="C12" i="1"/>
  <c r="E58" i="1"/>
  <c r="E59" i="1" s="1"/>
  <c r="E40" i="1"/>
  <c r="E39" i="1"/>
  <c r="E38" i="1"/>
  <c r="E37" i="1"/>
  <c r="E36" i="1"/>
  <c r="E35" i="1"/>
  <c r="E34" i="1"/>
  <c r="E33" i="1"/>
  <c r="E32" i="1"/>
  <c r="E31" i="1"/>
  <c r="E30" i="1"/>
  <c r="E17" i="1"/>
  <c r="D17" i="1"/>
  <c r="E10" i="1"/>
  <c r="E9" i="1"/>
  <c r="E8" i="1"/>
  <c r="E7" i="1"/>
  <c r="D59" i="1"/>
  <c r="C59" i="1"/>
  <c r="E54" i="1"/>
  <c r="E12" i="1" l="1"/>
  <c r="E43" i="1"/>
</calcChain>
</file>

<file path=xl/sharedStrings.xml><?xml version="1.0" encoding="utf-8"?>
<sst xmlns="http://schemas.openxmlformats.org/spreadsheetml/2006/main" count="86" uniqueCount="71">
  <si>
    <r>
      <rPr>
        <sz val="11"/>
        <rFont val="Calibri"/>
        <family val="2"/>
      </rPr>
      <t>předaný movitý majetek, ke zřizovací listině příspěvkové organizace</t>
    </r>
  </si>
  <si>
    <r>
      <rPr>
        <sz val="9"/>
        <rFont val="Calibri"/>
        <family val="2"/>
      </rPr>
      <t xml:space="preserve"> </t>
    </r>
  </si>
  <si>
    <r>
      <rPr>
        <sz val="9"/>
        <rFont val="Calibri"/>
        <family val="2"/>
      </rPr>
      <t xml:space="preserve"> </t>
    </r>
  </si>
  <si>
    <r>
      <rPr>
        <sz val="11"/>
        <rFont val="Calibri"/>
        <family val="2"/>
      </rPr>
      <t>předaný nemovitý majetek, ke zřizovací listině příspěvkové organizace</t>
    </r>
  </si>
  <si>
    <t>,</t>
  </si>
  <si>
    <t>Přílohy č. 1 a č. 2 byly schváleny zastupitelstvem města dne 03.03.2021, usnesením číslo 18d/14Z/2021.</t>
  </si>
  <si>
    <t>Dodatky č. 1 k přílohám č. 1 a č. 2 byly schváleny radou města dne 23.03.2022, usnesením č. 4i/60R/2022.</t>
  </si>
  <si>
    <t>Dodatky č. 2 k přílohám č. 1 a č. 2 byly schváleny zastupitelstvem města dne 10.05.2023, usnesením číslo 4/4Z/2023.</t>
  </si>
  <si>
    <r>
      <rPr>
        <sz val="10"/>
        <rFont val="Calibri"/>
        <family val="2"/>
      </rPr>
      <t>Základní škola Nové Město pod Smrkem, příspěvková organizace, IČ 72741996</t>
    </r>
  </si>
  <si>
    <t>Samostatné hmotné movité věci</t>
  </si>
  <si>
    <r>
      <rPr>
        <sz val="10"/>
        <rFont val="Calibri"/>
        <family val="2"/>
      </rPr>
      <t>popis</t>
    </r>
  </si>
  <si>
    <r>
      <rPr>
        <sz val="10"/>
        <rFont val="Calibri"/>
        <family val="2"/>
      </rPr>
      <t>pořizovací cena</t>
    </r>
  </si>
  <si>
    <r>
      <rPr>
        <sz val="10"/>
        <rFont val="Calibri"/>
        <family val="2"/>
      </rPr>
      <t>odpisy</t>
    </r>
  </si>
  <si>
    <r>
      <rPr>
        <sz val="10"/>
        <rFont val="Calibri"/>
        <family val="2"/>
      </rPr>
      <t>zůstatková cena</t>
    </r>
  </si>
  <si>
    <r>
      <rPr>
        <sz val="10"/>
        <rFont val="Calibri"/>
        <family val="2"/>
      </rPr>
      <t>kuchyňská linka</t>
    </r>
  </si>
  <si>
    <r>
      <rPr>
        <sz val="10"/>
        <rFont val="Calibri"/>
        <family val="2"/>
      </rPr>
      <t>interaktivní tabule</t>
    </r>
  </si>
  <si>
    <r>
      <rPr>
        <sz val="10"/>
        <rFont val="Calibri"/>
        <family val="2"/>
      </rPr>
      <t>dataprojektor</t>
    </r>
  </si>
  <si>
    <r>
      <rPr>
        <sz val="10"/>
        <rFont val="Calibri"/>
        <family val="2"/>
      </rPr>
      <t>školní tabule</t>
    </r>
  </si>
  <si>
    <t>samostatné hmotné movité věci celkem</t>
  </si>
  <si>
    <r>
      <rPr>
        <sz val="10"/>
        <rFont val="Calibri"/>
        <family val="2"/>
      </rPr>
      <t>číslo a název účtu</t>
    </r>
  </si>
  <si>
    <r>
      <rPr>
        <sz val="10"/>
        <rFont val="Calibri"/>
        <family val="2"/>
      </rPr>
      <t>počet položek</t>
    </r>
  </si>
  <si>
    <r>
      <rPr>
        <sz val="10"/>
        <rFont val="Calibri"/>
        <family val="2"/>
      </rPr>
      <t>018 drobný dlouhodobý nehmotný majetek</t>
    </r>
  </si>
  <si>
    <r>
      <rPr>
        <sz val="10"/>
        <rFont val="Calibri"/>
        <family val="2"/>
      </rPr>
      <t xml:space="preserve"> </t>
    </r>
  </si>
  <si>
    <r>
      <rPr>
        <sz val="10"/>
        <rFont val="Calibri"/>
        <family val="2"/>
      </rPr>
      <t>028 drobný dlouhodobý hmotný majetek</t>
    </r>
  </si>
  <si>
    <r>
      <rPr>
        <sz val="10"/>
        <rFont val="Calibri"/>
        <family val="2"/>
      </rPr>
      <t>z toho: 028 0001 nábytek</t>
    </r>
  </si>
  <si>
    <r>
      <rPr>
        <sz val="10"/>
        <rFont val="Calibri"/>
        <family val="2"/>
      </rPr>
      <t xml:space="preserve">             028 0004 ostatní</t>
    </r>
  </si>
  <si>
    <r>
      <rPr>
        <sz val="10"/>
        <rFont val="Calibri"/>
        <family val="2"/>
      </rPr>
      <t xml:space="preserve">901 nehmotný majetek (pod 7.000 Kč) </t>
    </r>
  </si>
  <si>
    <r>
      <rPr>
        <sz val="10"/>
        <rFont val="Calibri"/>
        <family val="2"/>
      </rPr>
      <t>902 hmotný majetek (1.000 Kč - 3.000 Kč)</t>
    </r>
  </si>
  <si>
    <t>Stavby</t>
  </si>
  <si>
    <r>
      <rPr>
        <sz val="10"/>
        <rFont val="Calibri"/>
        <family val="2"/>
      </rPr>
      <t>školní budova Jindřichovická čp. 535</t>
    </r>
  </si>
  <si>
    <r>
      <rPr>
        <sz val="10"/>
        <rFont val="Calibri"/>
        <family val="2"/>
      </rPr>
      <t>školní budova Tylova čp. 694</t>
    </r>
  </si>
  <si>
    <r>
      <rPr>
        <sz val="10"/>
        <rFont val="Calibri"/>
        <family val="2"/>
      </rPr>
      <t>školní dílny Tylova čp. 818</t>
    </r>
  </si>
  <si>
    <r>
      <rPr>
        <sz val="10"/>
        <rFont val="Calibri"/>
        <family val="2"/>
      </rPr>
      <t>plechová garáž</t>
    </r>
  </si>
  <si>
    <r>
      <rPr>
        <sz val="10"/>
        <rFont val="Calibri"/>
        <family val="2"/>
      </rPr>
      <t>jiná stavba – garáž</t>
    </r>
  </si>
  <si>
    <r>
      <rPr>
        <sz val="10"/>
        <rFont val="Calibri"/>
        <family val="2"/>
      </rPr>
      <t>skleník</t>
    </r>
  </si>
  <si>
    <r>
      <rPr>
        <sz val="10"/>
        <rFont val="Calibri"/>
        <family val="2"/>
      </rPr>
      <t>altán</t>
    </r>
  </si>
  <si>
    <r>
      <rPr>
        <sz val="10"/>
        <rFont val="Calibri"/>
        <family val="2"/>
      </rPr>
      <t>prolézačka TEE PEE</t>
    </r>
  </si>
  <si>
    <r>
      <rPr>
        <sz val="10"/>
        <rFont val="Calibri"/>
        <family val="2"/>
      </rPr>
      <t>houpačka kladková (2 kusy)</t>
    </r>
  </si>
  <si>
    <r>
      <rPr>
        <sz val="10"/>
        <rFont val="Calibri"/>
        <family val="2"/>
      </rPr>
      <t>pískoviště</t>
    </r>
  </si>
  <si>
    <r>
      <rPr>
        <sz val="10"/>
        <rFont val="Calibri"/>
        <family val="2"/>
      </rPr>
      <t>houpadlo pružinový koník</t>
    </r>
  </si>
  <si>
    <t>stavby celkem</t>
  </si>
  <si>
    <t>Pozemky</t>
  </si>
  <si>
    <r>
      <rPr>
        <sz val="10"/>
        <rFont val="Calibri"/>
        <family val="2"/>
      </rPr>
      <t>parcela číslo</t>
    </r>
  </si>
  <si>
    <r>
      <rPr>
        <sz val="10"/>
        <rFont val="Calibri"/>
        <family val="2"/>
      </rPr>
      <t>druh parcely</t>
    </r>
  </si>
  <si>
    <r>
      <rPr>
        <sz val="10"/>
        <rFont val="Calibri"/>
        <family val="2"/>
      </rPr>
      <t>výměra v m</t>
    </r>
    <r>
      <rPr>
        <vertAlign val="superscript"/>
        <sz val="10"/>
        <rFont val="Calibri"/>
        <family val="2"/>
      </rPr>
      <t>2</t>
    </r>
  </si>
  <si>
    <r>
      <rPr>
        <sz val="10"/>
        <rFont val="Calibri"/>
        <family val="2"/>
      </rPr>
      <t>p. č. 746 Tylova čp. 694</t>
    </r>
  </si>
  <si>
    <r>
      <rPr>
        <sz val="10"/>
        <rFont val="Calibri"/>
        <family val="2"/>
      </rPr>
      <t>zastavená plocha</t>
    </r>
  </si>
  <si>
    <r>
      <rPr>
        <sz val="10"/>
        <rFont val="Calibri"/>
        <family val="2"/>
      </rPr>
      <t>p. č. 750 Tylova čp. 818</t>
    </r>
  </si>
  <si>
    <r>
      <rPr>
        <sz val="10"/>
        <rFont val="Calibri"/>
        <family val="2"/>
      </rPr>
      <t>zastavěná plocha</t>
    </r>
  </si>
  <si>
    <r>
      <rPr>
        <sz val="10"/>
        <rFont val="Calibri"/>
        <family val="2"/>
      </rPr>
      <t>p. č. 319/1 Jindřichovická čp. 535</t>
    </r>
  </si>
  <si>
    <r>
      <rPr>
        <sz val="10"/>
        <rFont val="Calibri"/>
        <family val="2"/>
      </rPr>
      <t>zahrada</t>
    </r>
  </si>
  <si>
    <t>pozemky celkem</t>
  </si>
  <si>
    <t>Časové rozlišení transferů</t>
  </si>
  <si>
    <r>
      <rPr>
        <sz val="10"/>
        <rFont val="Calibri"/>
        <family val="2"/>
      </rPr>
      <t>transfery celkem</t>
    </r>
  </si>
  <si>
    <r>
      <rPr>
        <sz val="10"/>
        <rFont val="Calibri"/>
        <family val="2"/>
      </rPr>
      <t>rozlišeno celkem</t>
    </r>
  </si>
  <si>
    <r>
      <rPr>
        <sz val="10"/>
        <rFont val="Calibri"/>
        <family val="2"/>
      </rPr>
      <t>nerozlišený zůstatek</t>
    </r>
  </si>
  <si>
    <t>Dodatky č. 3 k přílohám č. 1 a č. 2 byly schváleny zastupitelstvem města dne 15.05.2024, usnesením číslo 5/10Z/2024.</t>
  </si>
  <si>
    <t xml:space="preserve"> </t>
  </si>
  <si>
    <t>Dodatky č. 4 k přílohám č. 1 a č. 2 byly schváleny zastupitelstvem města dne 26.02.2025, usnesením číslo 6/14Z/2025.</t>
  </si>
  <si>
    <t>Dodatek č. 5 k příloze č. 1</t>
  </si>
  <si>
    <t>Dodatek č. 5 k příloze č. 2</t>
  </si>
  <si>
    <t>automatické otevírání dveří</t>
  </si>
  <si>
    <t>parkoviště u ZŠ Jindřichovická</t>
  </si>
  <si>
    <t>drátěný plot kolem školy</t>
  </si>
  <si>
    <t>p. č. 749/2 Tylova bez čp.</t>
  </si>
  <si>
    <t xml:space="preserve">p. č. 749/3 Jindřichovická </t>
  </si>
  <si>
    <t>zastavěná plocha</t>
  </si>
  <si>
    <t>p.č. 318 Jindřichovická</t>
  </si>
  <si>
    <t>p.č. 749/1 Tylova</t>
  </si>
  <si>
    <t>trvalý travní porost</t>
  </si>
  <si>
    <t>Dodatky č. 5 k přílohám č. 1 a č. 2 byly schváleny zastupitelstvem města dne 04.03.2026, usnesením číslo x/19Z/2026.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</si>
</sst>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6" x14ac:knownFonts="1">
    <font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vertAlign val="superscript"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164" fontId="0" fillId="0" borderId="1" xfId="0" applyNumberForma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0" fillId="0" borderId="1" xfId="0" applyNumberFormat="1" applyBorder="1" applyAlignment="1">
      <alignment horizontal="left" vertical="top" wrapText="1"/>
    </xf>
    <xf numFmtId="0" fontId="0" fillId="0" borderId="2" xfId="0" applyBorder="1" applyAlignment="1">
      <alignment horizontal="right" vertical="top" wrapText="1"/>
    </xf>
    <xf numFmtId="164" fontId="4" fillId="0" borderId="2" xfId="0" applyNumberFormat="1" applyFont="1" applyBorder="1" applyAlignment="1">
      <alignment horizontal="right" vertical="top" wrapText="1"/>
    </xf>
    <xf numFmtId="8" fontId="0" fillId="0" borderId="1" xfId="0" applyNumberFormat="1" applyBorder="1" applyAlignment="1">
      <alignment horizontal="right" vertical="top" wrapText="1"/>
    </xf>
    <xf numFmtId="8" fontId="4" fillId="0" borderId="1" xfId="0" applyNumberFormat="1" applyFont="1" applyBorder="1" applyAlignment="1">
      <alignment horizontal="right" vertical="top" wrapText="1"/>
    </xf>
    <xf numFmtId="3" fontId="0" fillId="0" borderId="1" xfId="0" applyNumberForma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8" fontId="0" fillId="0" borderId="0" xfId="0" applyNumberFormat="1"/>
    <xf numFmtId="0" fontId="1" fillId="0" borderId="0" xfId="0" applyFont="1" applyAlignment="1">
      <alignment horizontal="center" vertical="top" wrapText="1"/>
    </xf>
    <xf numFmtId="0" fontId="0" fillId="0" borderId="0" xfId="0"/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topLeftCell="A31" workbookViewId="0">
      <selection activeCell="L39" sqref="L39"/>
    </sheetView>
  </sheetViews>
  <sheetFormatPr defaultRowHeight="13.5" customHeight="1" x14ac:dyDescent="0.3"/>
  <cols>
    <col min="1" max="1" width="5.6640625" customWidth="1"/>
    <col min="2" max="2" width="34.44140625" customWidth="1"/>
    <col min="3" max="5" width="16.6640625" customWidth="1"/>
    <col min="6" max="6" width="5.6640625" customWidth="1"/>
  </cols>
  <sheetData>
    <row r="1" spans="2:5" ht="13.5" customHeight="1" x14ac:dyDescent="0.3">
      <c r="B1" s="17" t="s">
        <v>59</v>
      </c>
      <c r="C1" s="18"/>
      <c r="D1" s="18"/>
      <c r="E1" s="18"/>
    </row>
    <row r="2" spans="2:5" ht="13.5" customHeight="1" x14ac:dyDescent="0.3">
      <c r="B2" s="19" t="s">
        <v>0</v>
      </c>
      <c r="C2" s="18"/>
      <c r="D2" s="18"/>
      <c r="E2" s="18"/>
    </row>
    <row r="3" spans="2:5" ht="13.5" customHeight="1" x14ac:dyDescent="0.3">
      <c r="B3" s="24" t="s">
        <v>8</v>
      </c>
      <c r="C3" s="25"/>
      <c r="D3" s="25"/>
      <c r="E3" s="25"/>
    </row>
    <row r="4" spans="2:5" ht="9" customHeight="1" x14ac:dyDescent="0.3"/>
    <row r="5" spans="2:5" ht="13.5" customHeight="1" x14ac:dyDescent="0.3">
      <c r="B5" s="20" t="s">
        <v>9</v>
      </c>
      <c r="C5" s="18"/>
      <c r="D5" s="18"/>
      <c r="E5" s="18"/>
    </row>
    <row r="6" spans="2:5" ht="13.5" customHeight="1" x14ac:dyDescent="0.3">
      <c r="B6" s="3" t="s">
        <v>10</v>
      </c>
      <c r="C6" s="4" t="s">
        <v>11</v>
      </c>
      <c r="D6" s="4" t="s">
        <v>12</v>
      </c>
      <c r="E6" s="4" t="s">
        <v>13</v>
      </c>
    </row>
    <row r="7" spans="2:5" ht="13.5" customHeight="1" x14ac:dyDescent="0.3">
      <c r="B7" s="3" t="s">
        <v>14</v>
      </c>
      <c r="C7" s="5">
        <v>61022</v>
      </c>
      <c r="D7" s="5">
        <v>43882</v>
      </c>
      <c r="E7" s="5">
        <f t="shared" ref="E7:E12" si="0">C7-D7</f>
        <v>17140</v>
      </c>
    </row>
    <row r="8" spans="2:5" ht="13.5" customHeight="1" x14ac:dyDescent="0.3">
      <c r="B8" s="3" t="s">
        <v>15</v>
      </c>
      <c r="C8" s="5">
        <v>99990</v>
      </c>
      <c r="D8" s="5">
        <v>65308</v>
      </c>
      <c r="E8" s="5">
        <f t="shared" si="0"/>
        <v>34682</v>
      </c>
    </row>
    <row r="9" spans="2:5" ht="13.5" customHeight="1" x14ac:dyDescent="0.3">
      <c r="B9" s="3" t="s">
        <v>16</v>
      </c>
      <c r="C9" s="5">
        <v>53023</v>
      </c>
      <c r="D9" s="5">
        <v>41977</v>
      </c>
      <c r="E9" s="5">
        <f t="shared" si="0"/>
        <v>11046</v>
      </c>
    </row>
    <row r="10" spans="2:5" ht="13.5" customHeight="1" x14ac:dyDescent="0.3">
      <c r="B10" s="3" t="s">
        <v>17</v>
      </c>
      <c r="C10" s="5">
        <v>100084</v>
      </c>
      <c r="D10" s="5">
        <v>26957</v>
      </c>
      <c r="E10" s="5">
        <f t="shared" si="0"/>
        <v>73127</v>
      </c>
    </row>
    <row r="11" spans="2:5" ht="13.5" customHeight="1" x14ac:dyDescent="0.3">
      <c r="B11" s="3" t="s">
        <v>61</v>
      </c>
      <c r="C11" s="5">
        <v>85210</v>
      </c>
      <c r="D11" s="5">
        <v>1776</v>
      </c>
      <c r="E11" s="5">
        <f t="shared" si="0"/>
        <v>83434</v>
      </c>
    </row>
    <row r="12" spans="2:5" ht="13.5" customHeight="1" x14ac:dyDescent="0.3">
      <c r="B12" s="6" t="s">
        <v>18</v>
      </c>
      <c r="C12" s="7">
        <f>SUM(C7:C11)</f>
        <v>399329</v>
      </c>
      <c r="D12" s="7">
        <f>SUM(D7:D11)</f>
        <v>179900</v>
      </c>
      <c r="E12" s="7">
        <f t="shared" si="0"/>
        <v>219429</v>
      </c>
    </row>
    <row r="14" spans="2:5" ht="13.5" customHeight="1" x14ac:dyDescent="0.3">
      <c r="B14" s="21" t="s">
        <v>19</v>
      </c>
      <c r="C14" s="21"/>
      <c r="D14" s="4" t="s">
        <v>20</v>
      </c>
      <c r="E14" s="4" t="s">
        <v>11</v>
      </c>
    </row>
    <row r="15" spans="2:5" ht="13.5" customHeight="1" x14ac:dyDescent="0.3">
      <c r="B15" s="21" t="s">
        <v>21</v>
      </c>
      <c r="C15" s="21"/>
      <c r="D15" s="8">
        <v>8</v>
      </c>
      <c r="E15" s="7">
        <v>155981</v>
      </c>
    </row>
    <row r="16" spans="2:5" ht="13.5" customHeight="1" x14ac:dyDescent="0.3">
      <c r="B16" s="21" t="s">
        <v>22</v>
      </c>
      <c r="C16" s="21"/>
      <c r="D16" s="8" t="s">
        <v>22</v>
      </c>
      <c r="E16" s="9"/>
    </row>
    <row r="17" spans="2:7" ht="13.5" customHeight="1" x14ac:dyDescent="0.3">
      <c r="B17" s="21" t="s">
        <v>23</v>
      </c>
      <c r="C17" s="21"/>
      <c r="D17" s="8">
        <f>D18+D19</f>
        <v>893</v>
      </c>
      <c r="E17" s="7">
        <f>E18+E19</f>
        <v>7353502.8000000007</v>
      </c>
    </row>
    <row r="18" spans="2:7" ht="13.5" customHeight="1" x14ac:dyDescent="0.3">
      <c r="B18" s="21" t="s">
        <v>24</v>
      </c>
      <c r="C18" s="21"/>
      <c r="D18" s="8">
        <v>276</v>
      </c>
      <c r="E18" s="5">
        <v>1643241.56</v>
      </c>
    </row>
    <row r="19" spans="2:7" ht="13.5" customHeight="1" x14ac:dyDescent="0.3">
      <c r="B19" s="21" t="s">
        <v>25</v>
      </c>
      <c r="C19" s="21"/>
      <c r="D19" s="8">
        <v>617</v>
      </c>
      <c r="E19" s="5">
        <v>5710261.2400000002</v>
      </c>
      <c r="G19" t="s">
        <v>4</v>
      </c>
    </row>
    <row r="20" spans="2:7" ht="13.5" customHeight="1" x14ac:dyDescent="0.3">
      <c r="B20" s="21" t="s">
        <v>22</v>
      </c>
      <c r="C20" s="21"/>
      <c r="D20" s="8" t="s">
        <v>22</v>
      </c>
      <c r="E20" s="9"/>
    </row>
    <row r="21" spans="2:7" ht="13.5" customHeight="1" x14ac:dyDescent="0.3">
      <c r="B21" s="21" t="s">
        <v>26</v>
      </c>
      <c r="C21" s="21"/>
      <c r="D21" s="8">
        <v>97</v>
      </c>
      <c r="E21" s="7">
        <v>153472</v>
      </c>
    </row>
    <row r="22" spans="2:7" ht="13.5" customHeight="1" x14ac:dyDescent="0.3">
      <c r="B22" s="22" t="s">
        <v>27</v>
      </c>
      <c r="C22" s="22"/>
      <c r="D22" s="10">
        <v>1396</v>
      </c>
      <c r="E22" s="11">
        <v>2388521.9300000002</v>
      </c>
    </row>
    <row r="23" spans="2:7" ht="13.5" customHeight="1" x14ac:dyDescent="0.3">
      <c r="B23" s="23" t="s">
        <v>1</v>
      </c>
      <c r="C23" s="23"/>
      <c r="D23" s="1" t="s">
        <v>2</v>
      </c>
      <c r="E23" s="2"/>
    </row>
    <row r="24" spans="2:7" ht="13.5" customHeight="1" x14ac:dyDescent="0.3">
      <c r="B24" s="17" t="s">
        <v>60</v>
      </c>
      <c r="C24" s="18"/>
      <c r="D24" s="18"/>
      <c r="E24" s="18"/>
    </row>
    <row r="25" spans="2:7" ht="13.5" customHeight="1" x14ac:dyDescent="0.3">
      <c r="B25" s="19" t="s">
        <v>3</v>
      </c>
      <c r="C25" s="18"/>
      <c r="D25" s="18"/>
      <c r="E25" s="18"/>
    </row>
    <row r="26" spans="2:7" ht="13.5" customHeight="1" x14ac:dyDescent="0.3">
      <c r="B26" s="24" t="s">
        <v>8</v>
      </c>
      <c r="C26" s="25"/>
      <c r="D26" s="25"/>
      <c r="E26" s="25"/>
    </row>
    <row r="27" spans="2:7" ht="9" customHeight="1" x14ac:dyDescent="0.3"/>
    <row r="28" spans="2:7" ht="13.5" customHeight="1" x14ac:dyDescent="0.3">
      <c r="B28" s="20" t="s">
        <v>28</v>
      </c>
      <c r="C28" s="18"/>
      <c r="D28" s="18"/>
      <c r="E28" s="18"/>
    </row>
    <row r="29" spans="2:7" ht="13.5" customHeight="1" x14ac:dyDescent="0.3">
      <c r="B29" s="3" t="s">
        <v>10</v>
      </c>
      <c r="C29" s="4" t="s">
        <v>11</v>
      </c>
      <c r="D29" s="4" t="s">
        <v>12</v>
      </c>
      <c r="E29" s="4" t="s">
        <v>13</v>
      </c>
    </row>
    <row r="30" spans="2:7" ht="13.5" customHeight="1" x14ac:dyDescent="0.3">
      <c r="B30" s="3" t="s">
        <v>29</v>
      </c>
      <c r="C30" s="12">
        <v>1564078.87</v>
      </c>
      <c r="D30" s="12">
        <v>1109089</v>
      </c>
      <c r="E30" s="12">
        <f t="shared" ref="E30:E42" si="1">C30-D30</f>
        <v>454989.87000000011</v>
      </c>
    </row>
    <row r="31" spans="2:7" ht="13.5" customHeight="1" x14ac:dyDescent="0.3">
      <c r="B31" s="3" t="s">
        <v>30</v>
      </c>
      <c r="C31" s="12">
        <v>1839834.58</v>
      </c>
      <c r="D31" s="12">
        <v>1283009</v>
      </c>
      <c r="E31" s="12">
        <f t="shared" si="1"/>
        <v>556825.58000000007</v>
      </c>
    </row>
    <row r="32" spans="2:7" ht="13.5" customHeight="1" x14ac:dyDescent="0.3">
      <c r="B32" s="3" t="s">
        <v>31</v>
      </c>
      <c r="C32" s="12">
        <v>172591.11</v>
      </c>
      <c r="D32" s="12">
        <v>126846</v>
      </c>
      <c r="E32" s="12">
        <f t="shared" si="1"/>
        <v>45745.109999999986</v>
      </c>
    </row>
    <row r="33" spans="2:5" ht="13.5" customHeight="1" x14ac:dyDescent="0.3">
      <c r="B33" s="3" t="s">
        <v>32</v>
      </c>
      <c r="C33" s="12">
        <v>12355</v>
      </c>
      <c r="D33" s="12">
        <v>11010</v>
      </c>
      <c r="E33" s="12">
        <f t="shared" si="1"/>
        <v>1345</v>
      </c>
    </row>
    <row r="34" spans="2:5" ht="13.5" customHeight="1" x14ac:dyDescent="0.3">
      <c r="B34" s="3" t="s">
        <v>33</v>
      </c>
      <c r="C34" s="12">
        <v>187641</v>
      </c>
      <c r="D34" s="12">
        <v>44277</v>
      </c>
      <c r="E34" s="12">
        <f t="shared" si="1"/>
        <v>143364</v>
      </c>
    </row>
    <row r="35" spans="2:5" ht="13.5" customHeight="1" x14ac:dyDescent="0.3">
      <c r="B35" s="3" t="s">
        <v>34</v>
      </c>
      <c r="C35" s="12">
        <v>47072</v>
      </c>
      <c r="D35" s="12">
        <v>44175</v>
      </c>
      <c r="E35" s="12">
        <f t="shared" si="1"/>
        <v>2897</v>
      </c>
    </row>
    <row r="36" spans="2:5" ht="13.5" customHeight="1" x14ac:dyDescent="0.3">
      <c r="B36" s="3" t="s">
        <v>35</v>
      </c>
      <c r="C36" s="12">
        <v>75598</v>
      </c>
      <c r="D36" s="12">
        <v>62148</v>
      </c>
      <c r="E36" s="12">
        <f t="shared" si="1"/>
        <v>13450</v>
      </c>
    </row>
    <row r="37" spans="2:5" ht="13.5" customHeight="1" x14ac:dyDescent="0.3">
      <c r="B37" s="3" t="s">
        <v>36</v>
      </c>
      <c r="C37" s="12">
        <v>47582</v>
      </c>
      <c r="D37" s="12">
        <v>32020</v>
      </c>
      <c r="E37" s="12">
        <f t="shared" si="1"/>
        <v>15562</v>
      </c>
    </row>
    <row r="38" spans="2:5" ht="13.5" customHeight="1" x14ac:dyDescent="0.3">
      <c r="B38" s="3" t="s">
        <v>37</v>
      </c>
      <c r="C38" s="12">
        <v>32726</v>
      </c>
      <c r="D38" s="12">
        <v>24356</v>
      </c>
      <c r="E38" s="12">
        <f t="shared" si="1"/>
        <v>8370</v>
      </c>
    </row>
    <row r="39" spans="2:5" ht="13.5" customHeight="1" x14ac:dyDescent="0.3">
      <c r="B39" s="3" t="s">
        <v>38</v>
      </c>
      <c r="C39" s="12">
        <v>7291</v>
      </c>
      <c r="D39" s="12">
        <v>2803</v>
      </c>
      <c r="E39" s="12">
        <f t="shared" si="1"/>
        <v>4488</v>
      </c>
    </row>
    <row r="40" spans="2:5" ht="13.5" customHeight="1" x14ac:dyDescent="0.3">
      <c r="B40" s="3" t="s">
        <v>39</v>
      </c>
      <c r="C40" s="12">
        <v>16266</v>
      </c>
      <c r="D40" s="12">
        <v>5497</v>
      </c>
      <c r="E40" s="12">
        <f t="shared" si="1"/>
        <v>10769</v>
      </c>
    </row>
    <row r="41" spans="2:5" ht="13.5" customHeight="1" x14ac:dyDescent="0.3">
      <c r="B41" s="3" t="s">
        <v>62</v>
      </c>
      <c r="C41" s="12">
        <v>471687</v>
      </c>
      <c r="D41" s="12">
        <v>10190</v>
      </c>
      <c r="E41" s="12">
        <f t="shared" si="1"/>
        <v>461497</v>
      </c>
    </row>
    <row r="42" spans="2:5" ht="13.5" customHeight="1" x14ac:dyDescent="0.3">
      <c r="B42" s="3" t="s">
        <v>63</v>
      </c>
      <c r="C42" s="12">
        <v>5198</v>
      </c>
      <c r="D42" s="12">
        <v>0</v>
      </c>
      <c r="E42" s="12">
        <f t="shared" si="1"/>
        <v>5198</v>
      </c>
    </row>
    <row r="43" spans="2:5" ht="13.5" customHeight="1" x14ac:dyDescent="0.3">
      <c r="B43" s="6" t="s">
        <v>40</v>
      </c>
      <c r="C43" s="13">
        <f>SUM(C30:C42)</f>
        <v>4479920.5600000005</v>
      </c>
      <c r="D43" s="13">
        <f>SUM(D30:D42)</f>
        <v>2755420</v>
      </c>
      <c r="E43" s="13">
        <f>E30+E31+E32+E33+E34+E35+E36+E37+E38++E39+E40+E41+E42</f>
        <v>1724500.56</v>
      </c>
    </row>
    <row r="44" spans="2:5" ht="13.5" customHeight="1" x14ac:dyDescent="0.3">
      <c r="E44" s="16" t="s">
        <v>57</v>
      </c>
    </row>
    <row r="45" spans="2:5" ht="13.5" customHeight="1" x14ac:dyDescent="0.3">
      <c r="B45" s="20" t="s">
        <v>41</v>
      </c>
      <c r="C45" s="18"/>
      <c r="D45" s="18"/>
      <c r="E45" s="18"/>
    </row>
    <row r="46" spans="2:5" ht="13.5" customHeight="1" x14ac:dyDescent="0.3">
      <c r="B46" s="3" t="s">
        <v>42</v>
      </c>
      <c r="C46" s="4" t="s">
        <v>43</v>
      </c>
      <c r="D46" s="4" t="s">
        <v>44</v>
      </c>
      <c r="E46" s="4" t="s">
        <v>11</v>
      </c>
    </row>
    <row r="47" spans="2:5" ht="13.5" customHeight="1" x14ac:dyDescent="0.3">
      <c r="B47" s="3" t="s">
        <v>45</v>
      </c>
      <c r="C47" s="4" t="s">
        <v>46</v>
      </c>
      <c r="D47" s="14">
        <v>753</v>
      </c>
      <c r="E47" s="5">
        <v>20331</v>
      </c>
    </row>
    <row r="48" spans="2:5" ht="13.5" customHeight="1" x14ac:dyDescent="0.3">
      <c r="B48" s="3" t="s">
        <v>47</v>
      </c>
      <c r="C48" s="4" t="s">
        <v>48</v>
      </c>
      <c r="D48" s="14">
        <v>771</v>
      </c>
      <c r="E48" s="5">
        <v>20817</v>
      </c>
    </row>
    <row r="49" spans="1:5" ht="13.5" customHeight="1" x14ac:dyDescent="0.3">
      <c r="B49" s="3" t="s">
        <v>64</v>
      </c>
      <c r="C49" s="4" t="s">
        <v>66</v>
      </c>
      <c r="D49" s="14">
        <v>56</v>
      </c>
      <c r="E49" s="5">
        <v>1512</v>
      </c>
    </row>
    <row r="50" spans="1:5" ht="13.5" customHeight="1" x14ac:dyDescent="0.3">
      <c r="B50" s="3" t="s">
        <v>65</v>
      </c>
      <c r="C50" s="4" t="s">
        <v>48</v>
      </c>
      <c r="D50" s="14">
        <v>80</v>
      </c>
      <c r="E50" s="5">
        <v>2133</v>
      </c>
    </row>
    <row r="51" spans="1:5" ht="13.5" customHeight="1" x14ac:dyDescent="0.3">
      <c r="B51" s="3" t="s">
        <v>67</v>
      </c>
      <c r="C51" s="4" t="s">
        <v>66</v>
      </c>
      <c r="D51" s="14">
        <v>598</v>
      </c>
      <c r="E51" s="5">
        <v>16146</v>
      </c>
    </row>
    <row r="52" spans="1:5" ht="13.5" customHeight="1" x14ac:dyDescent="0.3">
      <c r="B52" s="3" t="s">
        <v>68</v>
      </c>
      <c r="C52" s="4" t="s">
        <v>69</v>
      </c>
      <c r="D52" s="14">
        <v>1995</v>
      </c>
      <c r="E52" s="5">
        <v>53865</v>
      </c>
    </row>
    <row r="53" spans="1:5" ht="13.5" customHeight="1" x14ac:dyDescent="0.3">
      <c r="B53" s="3" t="s">
        <v>49</v>
      </c>
      <c r="C53" s="4" t="s">
        <v>50</v>
      </c>
      <c r="D53" s="14">
        <v>2108</v>
      </c>
      <c r="E53" s="5">
        <v>56916</v>
      </c>
    </row>
    <row r="54" spans="1:5" ht="13.5" customHeight="1" x14ac:dyDescent="0.3">
      <c r="B54" s="6" t="s">
        <v>51</v>
      </c>
      <c r="C54" s="3"/>
      <c r="D54" s="15">
        <v>6360</v>
      </c>
      <c r="E54" s="7">
        <f>SUM(E47:E53)</f>
        <v>171720</v>
      </c>
    </row>
    <row r="56" spans="1:5" ht="13.5" customHeight="1" x14ac:dyDescent="0.3">
      <c r="B56" s="20" t="s">
        <v>52</v>
      </c>
      <c r="C56" s="18"/>
      <c r="D56" s="18"/>
      <c r="E56" s="18"/>
    </row>
    <row r="57" spans="1:5" ht="13.5" customHeight="1" x14ac:dyDescent="0.3">
      <c r="B57" s="3" t="s">
        <v>10</v>
      </c>
      <c r="C57" s="4" t="s">
        <v>53</v>
      </c>
      <c r="D57" s="4" t="s">
        <v>54</v>
      </c>
      <c r="E57" s="4" t="s">
        <v>55</v>
      </c>
    </row>
    <row r="58" spans="1:5" ht="13.5" customHeight="1" x14ac:dyDescent="0.3">
      <c r="B58" s="3" t="s">
        <v>35</v>
      </c>
      <c r="C58" s="12">
        <v>67120</v>
      </c>
      <c r="D58" s="12">
        <v>55178.51</v>
      </c>
      <c r="E58" s="12">
        <f>C58-D58</f>
        <v>11941.489999999998</v>
      </c>
    </row>
    <row r="59" spans="1:5" ht="13.5" customHeight="1" x14ac:dyDescent="0.3">
      <c r="B59" s="6" t="s">
        <v>40</v>
      </c>
      <c r="C59" s="13">
        <f>SUM(C58)</f>
        <v>67120</v>
      </c>
      <c r="D59" s="13">
        <f t="shared" ref="D59:E59" si="2">SUM(D58)</f>
        <v>55178.51</v>
      </c>
      <c r="E59" s="13">
        <f t="shared" si="2"/>
        <v>11941.489999999998</v>
      </c>
    </row>
    <row r="61" spans="1:5" ht="13.5" customHeight="1" x14ac:dyDescent="0.3">
      <c r="A61" t="s">
        <v>5</v>
      </c>
    </row>
    <row r="62" spans="1:5" ht="13.5" customHeight="1" x14ac:dyDescent="0.3">
      <c r="A62" t="s">
        <v>6</v>
      </c>
    </row>
    <row r="63" spans="1:5" ht="13.5" customHeight="1" x14ac:dyDescent="0.3">
      <c r="A63" t="s">
        <v>7</v>
      </c>
    </row>
    <row r="64" spans="1:5" ht="13.5" customHeight="1" x14ac:dyDescent="0.3">
      <c r="A64" t="s">
        <v>56</v>
      </c>
    </row>
    <row r="65" spans="1:1" ht="13.5" customHeight="1" x14ac:dyDescent="0.3">
      <c r="A65" t="s">
        <v>58</v>
      </c>
    </row>
    <row r="66" spans="1:1" ht="13.5" customHeight="1" x14ac:dyDescent="0.3">
      <c r="A66" t="s">
        <v>70</v>
      </c>
    </row>
  </sheetData>
  <mergeCells count="20">
    <mergeCell ref="B25:E25"/>
    <mergeCell ref="B26:E26"/>
    <mergeCell ref="B28:E28"/>
    <mergeCell ref="B45:E45"/>
    <mergeCell ref="B56:E56"/>
    <mergeCell ref="B1:E1"/>
    <mergeCell ref="B2:E2"/>
    <mergeCell ref="B3:E3"/>
    <mergeCell ref="B5:E5"/>
    <mergeCell ref="B24:E24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</mergeCells>
  <printOptions horizontalCentered="1"/>
  <pageMargins left="0.59055118110236227" right="0.59055118110236227" top="0.39370078740157483" bottom="0.39370078740157483" header="0.47244094488188981" footer="0.4724409448818898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MěÚ Nové Město pod Smrkem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Holcová</dc:creator>
  <cp:lastModifiedBy>Petrovic</cp:lastModifiedBy>
  <cp:revision>4</cp:revision>
  <cp:lastPrinted>2026-02-23T12:08:19Z</cp:lastPrinted>
  <dcterms:created xsi:type="dcterms:W3CDTF">2024-04-17T13:51:00Z</dcterms:created>
  <dcterms:modified xsi:type="dcterms:W3CDTF">2026-02-23T12:08:23Z</dcterms:modified>
</cp:coreProperties>
</file>