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uch\Desktop\KpO Stoka G 2025\ZL\Nová složka\"/>
    </mc:Choice>
  </mc:AlternateContent>
  <bookViews>
    <workbookView xWindow="0" yWindow="0" windowWidth="38400" windowHeight="17580"/>
  </bookViews>
  <sheets>
    <sheet name="List1" sheetId="1" r:id="rId1"/>
  </sheets>
  <calcPr calcId="162913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29" i="1" l="1"/>
  <c r="B30" i="1" s="1"/>
  <c r="C9" i="1" l="1"/>
  <c r="B10" i="1" s="1"/>
  <c r="B33" i="1" s="1"/>
  <c r="B9" i="1"/>
  <c r="D7" i="1"/>
  <c r="D4" i="1"/>
  <c r="D21" i="1"/>
  <c r="D17" i="1"/>
  <c r="D15" i="1"/>
  <c r="D16" i="1"/>
  <c r="C18" i="1"/>
  <c r="C24" i="1" s="1"/>
  <c r="B18" i="1"/>
  <c r="B24" i="1" s="1"/>
  <c r="B35" i="1" l="1"/>
  <c r="B34" i="1"/>
  <c r="B25" i="1"/>
  <c r="B39" i="1" s="1"/>
  <c r="B40" i="1" s="1"/>
  <c r="D18" i="1"/>
</calcChain>
</file>

<file path=xl/sharedStrings.xml><?xml version="1.0" encoding="utf-8"?>
<sst xmlns="http://schemas.openxmlformats.org/spreadsheetml/2006/main" count="40" uniqueCount="24">
  <si>
    <t>ZL3</t>
  </si>
  <si>
    <t>MNP</t>
  </si>
  <si>
    <t>VCP</t>
  </si>
  <si>
    <t>Délka potrubí a šachty</t>
  </si>
  <si>
    <t>Výměna zeminy výkopu</t>
  </si>
  <si>
    <t>Změna protlaku</t>
  </si>
  <si>
    <t>Součet za ZL3</t>
  </si>
  <si>
    <t>Rozdíl</t>
  </si>
  <si>
    <t>ZL4</t>
  </si>
  <si>
    <t>Oprava komunikace stoka G</t>
  </si>
  <si>
    <t>Rekapitulace SOD a dodatků:</t>
  </si>
  <si>
    <t>ZL1 - Přeložka vodovodu</t>
  </si>
  <si>
    <t>ZL2 - Technologie protlak</t>
  </si>
  <si>
    <t>Součty pro ZL1 - ZL2</t>
  </si>
  <si>
    <t>SOD bez DPH</t>
  </si>
  <si>
    <t>DPH 21%</t>
  </si>
  <si>
    <t>SOD vč. DPH</t>
  </si>
  <si>
    <t>SOD + ZL1 a ZL2</t>
  </si>
  <si>
    <t>SOD + ZL1 až ZL5</t>
  </si>
  <si>
    <t>Dodatek č.1</t>
  </si>
  <si>
    <t>Dodatek č.2</t>
  </si>
  <si>
    <t>Rekapitulace k dodatku č.1 (ZL1-ZL2)</t>
  </si>
  <si>
    <t>Rekapitulace k dodatku č.2 (ZL3-ZL4)</t>
  </si>
  <si>
    <t>Součty pro ZL3 - ZL4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</si>
</sst>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" fontId="0" fillId="0" borderId="0" xfId="0" applyNumberFormat="1"/>
    <xf numFmtId="0" fontId="3" fillId="0" borderId="0" xfId="0" applyFont="1"/>
    <xf numFmtId="0" fontId="2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/>
    <xf numFmtId="4" fontId="0" fillId="0" borderId="5" xfId="0" applyNumberFormat="1" applyBorder="1"/>
    <xf numFmtId="4" fontId="1" fillId="0" borderId="6" xfId="0" applyNumberFormat="1" applyFont="1" applyBorder="1"/>
    <xf numFmtId="0" fontId="0" fillId="0" borderId="7" xfId="0" applyBorder="1"/>
    <xf numFmtId="4" fontId="0" fillId="0" borderId="8" xfId="0" applyNumberFormat="1" applyBorder="1"/>
    <xf numFmtId="4" fontId="0" fillId="0" borderId="9" xfId="0" applyNumberFormat="1" applyBorder="1"/>
    <xf numFmtId="0" fontId="2" fillId="0" borderId="4" xfId="0" applyFont="1" applyBorder="1"/>
    <xf numFmtId="0" fontId="0" fillId="0" borderId="0" xfId="0" applyBorder="1"/>
    <xf numFmtId="4" fontId="0" fillId="0" borderId="0" xfId="0" applyNumberFormat="1" applyBorder="1"/>
    <xf numFmtId="4" fontId="1" fillId="0" borderId="0" xfId="0" applyNumberFormat="1" applyFont="1" applyBorder="1"/>
    <xf numFmtId="0" fontId="0" fillId="0" borderId="10" xfId="0" applyBorder="1"/>
    <xf numFmtId="4" fontId="0" fillId="0" borderId="11" xfId="0" applyNumberFormat="1" applyBorder="1"/>
    <xf numFmtId="4" fontId="0" fillId="0" borderId="12" xfId="0" applyNumberFormat="1" applyBorder="1"/>
    <xf numFmtId="0" fontId="0" fillId="0" borderId="13" xfId="0" applyBorder="1"/>
    <xf numFmtId="0" fontId="2" fillId="0" borderId="0" xfId="0" applyFont="1"/>
    <xf numFmtId="4" fontId="0" fillId="0" borderId="3" xfId="0" applyNumberFormat="1" applyBorder="1"/>
    <xf numFmtId="4" fontId="0" fillId="0" borderId="6" xfId="0" applyNumberFormat="1" applyBorder="1"/>
    <xf numFmtId="4" fontId="1" fillId="0" borderId="14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0"/>
  <sheetViews>
    <sheetView tabSelected="1" topLeftCell="A7" workbookViewId="0">
      <selection activeCell="D36" sqref="D36"/>
    </sheetView>
  </sheetViews>
  <sheetFormatPr defaultRowHeight="14.4" x14ac:dyDescent="0.3"/>
  <cols>
    <col min="1" max="1" width="32.33203125" customWidth="1"/>
    <col min="2" max="2" width="20.44140625" customWidth="1"/>
    <col min="3" max="3" width="19.33203125" customWidth="1"/>
    <col min="4" max="4" width="15.6640625" customWidth="1"/>
  </cols>
  <sheetData>
    <row r="1" spans="1:4" x14ac:dyDescent="0.3">
      <c r="A1" t="s">
        <v>10</v>
      </c>
    </row>
    <row r="2" spans="1:4" ht="15.6" x14ac:dyDescent="0.3">
      <c r="A2" s="2" t="s">
        <v>21</v>
      </c>
    </row>
    <row r="3" spans="1:4" x14ac:dyDescent="0.3">
      <c r="A3" s="3" t="s">
        <v>11</v>
      </c>
      <c r="B3" s="4" t="s">
        <v>1</v>
      </c>
      <c r="C3" s="4" t="s">
        <v>2</v>
      </c>
      <c r="D3" s="5" t="s">
        <v>7</v>
      </c>
    </row>
    <row r="4" spans="1:4" x14ac:dyDescent="0.3">
      <c r="A4" s="6"/>
      <c r="B4" s="7"/>
      <c r="C4" s="7">
        <v>142033.64000000001</v>
      </c>
      <c r="D4" s="8">
        <f>C4-B4</f>
        <v>142033.64000000001</v>
      </c>
    </row>
    <row r="5" spans="1:4" x14ac:dyDescent="0.3">
      <c r="A5" s="13"/>
      <c r="B5" s="14"/>
      <c r="C5" s="14"/>
      <c r="D5" s="15"/>
    </row>
    <row r="6" spans="1:4" x14ac:dyDescent="0.3">
      <c r="A6" s="3" t="s">
        <v>12</v>
      </c>
      <c r="B6" s="4" t="s">
        <v>1</v>
      </c>
      <c r="C6" s="4" t="s">
        <v>2</v>
      </c>
      <c r="D6" s="5" t="s">
        <v>7</v>
      </c>
    </row>
    <row r="7" spans="1:4" x14ac:dyDescent="0.3">
      <c r="A7" s="6"/>
      <c r="B7" s="7">
        <v>216600</v>
      </c>
      <c r="C7" s="7">
        <v>387398.78</v>
      </c>
      <c r="D7" s="8">
        <f>C7-B7</f>
        <v>170798.78000000003</v>
      </c>
    </row>
    <row r="8" spans="1:4" ht="15" thickBot="1" x14ac:dyDescent="0.35">
      <c r="A8" s="13"/>
      <c r="B8" s="14"/>
      <c r="C8" s="14"/>
      <c r="D8" s="15"/>
    </row>
    <row r="9" spans="1:4" x14ac:dyDescent="0.3">
      <c r="A9" s="16" t="s">
        <v>13</v>
      </c>
      <c r="B9" s="17">
        <f>B7</f>
        <v>216600</v>
      </c>
      <c r="C9" s="18">
        <f>C4+C7</f>
        <v>529432.42000000004</v>
      </c>
    </row>
    <row r="10" spans="1:4" ht="15" thickBot="1" x14ac:dyDescent="0.35">
      <c r="A10" s="19" t="s">
        <v>7</v>
      </c>
      <c r="B10" s="23">
        <f>C9-B9</f>
        <v>312832.42000000004</v>
      </c>
      <c r="C10" s="24"/>
    </row>
    <row r="13" spans="1:4" ht="15.6" x14ac:dyDescent="0.3">
      <c r="A13" s="2" t="s">
        <v>22</v>
      </c>
    </row>
    <row r="14" spans="1:4" x14ac:dyDescent="0.3">
      <c r="A14" s="3" t="s">
        <v>0</v>
      </c>
      <c r="B14" s="4" t="s">
        <v>1</v>
      </c>
      <c r="C14" s="4" t="s">
        <v>2</v>
      </c>
      <c r="D14" s="5" t="s">
        <v>7</v>
      </c>
    </row>
    <row r="15" spans="1:4" x14ac:dyDescent="0.3">
      <c r="A15" s="9" t="s">
        <v>3</v>
      </c>
      <c r="B15" s="10">
        <v>87696.22</v>
      </c>
      <c r="C15" s="10"/>
      <c r="D15" s="11">
        <f>C15-B15</f>
        <v>-87696.22</v>
      </c>
    </row>
    <row r="16" spans="1:4" x14ac:dyDescent="0.3">
      <c r="A16" s="9" t="s">
        <v>4</v>
      </c>
      <c r="B16" s="10"/>
      <c r="C16" s="10">
        <v>1350511.39</v>
      </c>
      <c r="D16" s="11">
        <f>C16-B16</f>
        <v>1350511.39</v>
      </c>
    </row>
    <row r="17" spans="1:4" x14ac:dyDescent="0.3">
      <c r="A17" s="9" t="s">
        <v>5</v>
      </c>
      <c r="B17" s="10">
        <v>368167.1</v>
      </c>
      <c r="C17" s="10">
        <v>367500</v>
      </c>
      <c r="D17" s="11">
        <f>C17-B17</f>
        <v>-667.09999999997672</v>
      </c>
    </row>
    <row r="18" spans="1:4" x14ac:dyDescent="0.3">
      <c r="A18" s="12" t="s">
        <v>6</v>
      </c>
      <c r="B18" s="7">
        <f>SUM(B15:B17)</f>
        <v>455863.31999999995</v>
      </c>
      <c r="C18" s="7">
        <f>SUM(C15:C17)</f>
        <v>1718011.39</v>
      </c>
      <c r="D18" s="8">
        <f>C18-B18</f>
        <v>1262148.0699999998</v>
      </c>
    </row>
    <row r="19" spans="1:4" x14ac:dyDescent="0.3">
      <c r="B19" s="1"/>
      <c r="C19" s="1"/>
      <c r="D19" s="1"/>
    </row>
    <row r="20" spans="1:4" x14ac:dyDescent="0.3">
      <c r="A20" s="3" t="s">
        <v>8</v>
      </c>
      <c r="B20" s="4" t="s">
        <v>1</v>
      </c>
      <c r="C20" s="4" t="s">
        <v>2</v>
      </c>
      <c r="D20" s="5" t="s">
        <v>7</v>
      </c>
    </row>
    <row r="21" spans="1:4" x14ac:dyDescent="0.3">
      <c r="A21" s="6" t="s">
        <v>9</v>
      </c>
      <c r="B21" s="7">
        <v>37430</v>
      </c>
      <c r="C21" s="7">
        <v>729396.17</v>
      </c>
      <c r="D21" s="8">
        <f>C21-B21</f>
        <v>691966.17</v>
      </c>
    </row>
    <row r="22" spans="1:4" x14ac:dyDescent="0.3">
      <c r="B22" s="1"/>
      <c r="C22" s="1"/>
    </row>
    <row r="23" spans="1:4" ht="15" thickBot="1" x14ac:dyDescent="0.35">
      <c r="B23" s="1"/>
      <c r="C23" s="1"/>
    </row>
    <row r="24" spans="1:4" x14ac:dyDescent="0.3">
      <c r="A24" s="16" t="s">
        <v>23</v>
      </c>
      <c r="B24" s="17">
        <f>B18+B21</f>
        <v>493293.31999999995</v>
      </c>
      <c r="C24" s="18">
        <f>C18+C21</f>
        <v>2447407.56</v>
      </c>
    </row>
    <row r="25" spans="1:4" ht="15" thickBot="1" x14ac:dyDescent="0.35">
      <c r="A25" s="19" t="s">
        <v>7</v>
      </c>
      <c r="B25" s="23">
        <f>C24-B24</f>
        <v>1954114.2400000002</v>
      </c>
      <c r="C25" s="24"/>
      <c r="D25" s="1"/>
    </row>
    <row r="26" spans="1:4" x14ac:dyDescent="0.3">
      <c r="B26" s="1"/>
      <c r="C26" s="1"/>
    </row>
    <row r="27" spans="1:4" x14ac:dyDescent="0.3">
      <c r="A27" s="20" t="s">
        <v>10</v>
      </c>
      <c r="B27" s="1"/>
      <c r="C27" s="1"/>
    </row>
    <row r="28" spans="1:4" x14ac:dyDescent="0.3">
      <c r="A28" t="s">
        <v>14</v>
      </c>
      <c r="B28" s="1">
        <v>4279108.82</v>
      </c>
      <c r="C28" s="1"/>
    </row>
    <row r="29" spans="1:4" x14ac:dyDescent="0.3">
      <c r="A29" t="s">
        <v>15</v>
      </c>
      <c r="B29" s="1">
        <f>B28*0.21</f>
        <v>898612.85220000008</v>
      </c>
    </row>
    <row r="30" spans="1:4" x14ac:dyDescent="0.3">
      <c r="A30" t="s">
        <v>16</v>
      </c>
      <c r="B30" s="1">
        <f>B28+B29</f>
        <v>5177721.6721999999</v>
      </c>
    </row>
    <row r="31" spans="1:4" x14ac:dyDescent="0.3">
      <c r="B31" s="1"/>
    </row>
    <row r="32" spans="1:4" x14ac:dyDescent="0.3">
      <c r="A32" s="3" t="s">
        <v>19</v>
      </c>
      <c r="B32" s="21"/>
    </row>
    <row r="33" spans="1:2" x14ac:dyDescent="0.3">
      <c r="A33" s="9" t="s">
        <v>17</v>
      </c>
      <c r="B33" s="11">
        <f>B28+B10</f>
        <v>4591941.24</v>
      </c>
    </row>
    <row r="34" spans="1:2" x14ac:dyDescent="0.3">
      <c r="A34" s="9" t="s">
        <v>15</v>
      </c>
      <c r="B34" s="11">
        <f>B33*0.21</f>
        <v>964307.66040000005</v>
      </c>
    </row>
    <row r="35" spans="1:2" x14ac:dyDescent="0.3">
      <c r="A35" s="6" t="s">
        <v>16</v>
      </c>
      <c r="B35" s="22">
        <f>B33+B34</f>
        <v>5556248.9004000006</v>
      </c>
    </row>
    <row r="36" spans="1:2" x14ac:dyDescent="0.3">
      <c r="B36" s="1"/>
    </row>
    <row r="37" spans="1:2" x14ac:dyDescent="0.3">
      <c r="A37" s="3" t="s">
        <v>20</v>
      </c>
      <c r="B37" s="21"/>
    </row>
    <row r="38" spans="1:2" x14ac:dyDescent="0.3">
      <c r="A38" s="9" t="s">
        <v>18</v>
      </c>
      <c r="B38" s="11">
        <f>B33+B25</f>
        <v>6546055.4800000004</v>
      </c>
    </row>
    <row r="39" spans="1:2" x14ac:dyDescent="0.3">
      <c r="A39" s="9" t="s">
        <v>15</v>
      </c>
      <c r="B39" s="11">
        <f>B38*0.21</f>
        <v>1374671.6507999999</v>
      </c>
    </row>
    <row r="40" spans="1:2" x14ac:dyDescent="0.3">
      <c r="A40" s="6" t="s">
        <v>16</v>
      </c>
      <c r="B40" s="22">
        <f>B38+B39</f>
        <v>7920727.1308000004</v>
      </c>
    </row>
    <row r="41" spans="1:2" x14ac:dyDescent="0.3">
      <c r="B41" s="1"/>
    </row>
    <row r="42" spans="1:2" x14ac:dyDescent="0.3">
      <c r="B42" s="1"/>
    </row>
    <row r="43" spans="1:2" x14ac:dyDescent="0.3">
      <c r="B43" s="1"/>
    </row>
    <row r="44" spans="1:2" x14ac:dyDescent="0.3">
      <c r="B44" s="1"/>
    </row>
    <row r="45" spans="1:2" x14ac:dyDescent="0.3">
      <c r="B45" s="1"/>
    </row>
    <row r="46" spans="1:2" x14ac:dyDescent="0.3">
      <c r="B46" s="1"/>
    </row>
    <row r="47" spans="1:2" x14ac:dyDescent="0.3">
      <c r="B47" s="1"/>
    </row>
    <row r="48" spans="1:2" x14ac:dyDescent="0.3">
      <c r="B48" s="1"/>
    </row>
    <row r="49" spans="2:2" x14ac:dyDescent="0.3">
      <c r="B49" s="1"/>
    </row>
    <row r="50" spans="2:2" x14ac:dyDescent="0.3">
      <c r="B50" s="1"/>
    </row>
    <row r="51" spans="2:2" x14ac:dyDescent="0.3">
      <c r="B51" s="1"/>
    </row>
    <row r="52" spans="2:2" x14ac:dyDescent="0.3">
      <c r="B52" s="1"/>
    </row>
    <row r="53" spans="2:2" x14ac:dyDescent="0.3">
      <c r="B53" s="1"/>
    </row>
    <row r="54" spans="2:2" x14ac:dyDescent="0.3">
      <c r="B54" s="1"/>
    </row>
    <row r="55" spans="2:2" x14ac:dyDescent="0.3">
      <c r="B55" s="1"/>
    </row>
    <row r="56" spans="2:2" x14ac:dyDescent="0.3">
      <c r="B56" s="1"/>
    </row>
    <row r="57" spans="2:2" x14ac:dyDescent="0.3">
      <c r="B57" s="1"/>
    </row>
    <row r="58" spans="2:2" x14ac:dyDescent="0.3">
      <c r="B58" s="1"/>
    </row>
    <row r="59" spans="2:2" x14ac:dyDescent="0.3">
      <c r="B59" s="1"/>
    </row>
    <row r="60" spans="2:2" x14ac:dyDescent="0.3">
      <c r="B60" s="1"/>
    </row>
  </sheetData>
  <mergeCells count="2">
    <mergeCell ref="B10:C10"/>
    <mergeCell ref="B25:C25"/>
  </mergeCells>
  <pageMargins left="0.7" right="0.7" top="0.78740157499999996" bottom="0.78740157499999996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Stuchlík</dc:creator>
  <cp:lastModifiedBy>Petr Stuchlík</cp:lastModifiedBy>
  <cp:lastPrinted>2025-07-13T17:25:27Z</cp:lastPrinted>
  <dcterms:created xsi:type="dcterms:W3CDTF">2025-07-09T05:23:54Z</dcterms:created>
  <dcterms:modified xsi:type="dcterms:W3CDTF">2025-07-13T17:43:17Z</dcterms:modified>
</cp:coreProperties>
</file>