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Simkova\Desktop\"/>
    </mc:Choice>
  </mc:AlternateContent>
  <xr:revisionPtr revIDLastSave="0" documentId="13_ncr:1_{C2B8BCEC-4BE7-40D2-AC5F-E447E04CA11E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1" l="1"/>
  <c r="K31" i="1"/>
  <c r="L29" i="1"/>
  <c r="K29" i="1"/>
  <c r="K20" i="1"/>
  <c r="L20" i="1"/>
  <c r="J29" i="1"/>
  <c r="J20" i="1"/>
  <c r="J31" i="1" l="1"/>
  <c r="I29" i="1"/>
  <c r="H29" i="1"/>
  <c r="M27" i="1"/>
  <c r="I20" i="1"/>
  <c r="H20" i="1"/>
  <c r="M17" i="1"/>
  <c r="M18" i="1"/>
  <c r="M9" i="1"/>
  <c r="M10" i="1"/>
  <c r="M11" i="1"/>
  <c r="M12" i="1"/>
  <c r="M13" i="1"/>
  <c r="M14" i="1"/>
  <c r="M15" i="1"/>
  <c r="M16" i="1"/>
  <c r="M8" i="1"/>
  <c r="H31" i="1" l="1"/>
  <c r="I31" i="1"/>
  <c r="M25" i="1"/>
  <c r="M26" i="1"/>
  <c r="M24" i="1"/>
  <c r="G29" i="1"/>
  <c r="G20" i="1"/>
  <c r="F20" i="1"/>
  <c r="E20" i="1"/>
  <c r="F29" i="1"/>
  <c r="G31" i="1" l="1"/>
  <c r="M29" i="1"/>
  <c r="F31" i="1"/>
  <c r="E29" i="1" l="1"/>
  <c r="E31" i="1" s="1"/>
  <c r="D29" i="1"/>
  <c r="D20" i="1"/>
  <c r="D31" i="1" l="1"/>
  <c r="C29" i="1"/>
  <c r="B29" i="1"/>
  <c r="C20" i="1"/>
  <c r="B20" i="1"/>
  <c r="M20" i="1" l="1"/>
  <c r="M31" i="1" s="1"/>
  <c r="C31" i="1"/>
  <c r="B31" i="1"/>
</calcChain>
</file>

<file path=xl/sharedStrings.xml><?xml version="1.0" encoding="utf-8"?>
<sst xmlns="http://schemas.openxmlformats.org/spreadsheetml/2006/main" count="33" uniqueCount="31">
  <si>
    <t>r. 2014</t>
  </si>
  <si>
    <t>mzdy včetně SZ a ZP</t>
  </si>
  <si>
    <t>obuv</t>
  </si>
  <si>
    <t>nájemné za pozemky</t>
  </si>
  <si>
    <t>školení</t>
  </si>
  <si>
    <t>cestovné na školení</t>
  </si>
  <si>
    <t>r. 2015 do 30.4.2015</t>
  </si>
  <si>
    <t>celkem</t>
  </si>
  <si>
    <t>Výdaje</t>
  </si>
  <si>
    <t>Příjmy</t>
  </si>
  <si>
    <t>Přijaté pojistné náhrady</t>
  </si>
  <si>
    <t>Přefakturace vody nájemcům</t>
  </si>
  <si>
    <t>tržby LV</t>
  </si>
  <si>
    <t>příjmy od nájemců</t>
  </si>
  <si>
    <t>Příjmy - výdaje</t>
  </si>
  <si>
    <t>r. 2015 od 1.5.2015 do 31.12.2015</t>
  </si>
  <si>
    <t>spoluúčast na pojistném - pojistné události</t>
  </si>
  <si>
    <t>rok 2016 od 1.1.2016  do 30.4.2016</t>
  </si>
  <si>
    <t>rok 2016 od 1.5.2016  do 31.12.2016</t>
  </si>
  <si>
    <t>nákup ostatních služeb / revize, úprava sjezdovky a stop, WC, vstupenky …/</t>
  </si>
  <si>
    <t>Opravy a udržování</t>
  </si>
  <si>
    <t>voda</t>
  </si>
  <si>
    <t>elektřina</t>
  </si>
  <si>
    <t>rok 2017 od 1.1.2017  do 31.3.2017</t>
  </si>
  <si>
    <t>rok 2017 od 1.4.2017 do 31.12.2017</t>
  </si>
  <si>
    <t>nákup drobného materiálu vč. mazadel</t>
  </si>
  <si>
    <t>rok 2018         1-11/2018</t>
  </si>
  <si>
    <t>Náklady a výnosy LYŽAŘSKÝ VLEK rok  2014, 2015,2016  - 30.6.2019</t>
  </si>
  <si>
    <t>8/2018-6/2019</t>
  </si>
  <si>
    <t>7/2019-  6/2020</t>
  </si>
  <si>
    <t>7/2020-   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</si>
</sst>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4"/>
  <sheetViews>
    <sheetView tabSelected="1" topLeftCell="A18" zoomScaleNormal="100" workbookViewId="0">
      <selection activeCell="L32" sqref="L32"/>
    </sheetView>
  </sheetViews>
  <sheetFormatPr defaultRowHeight="15" x14ac:dyDescent="0.25"/>
  <cols>
    <col min="1" max="1" width="27.5703125" customWidth="1"/>
    <col min="2" max="2" width="16.28515625" customWidth="1"/>
    <col min="3" max="3" width="15.42578125" customWidth="1"/>
    <col min="4" max="12" width="12" customWidth="1"/>
    <col min="13" max="13" width="17.5703125" customWidth="1"/>
    <col min="14" max="14" width="19.5703125" customWidth="1"/>
  </cols>
  <sheetData>
    <row r="2" spans="1:13" ht="37.5" customHeight="1" x14ac:dyDescent="0.3">
      <c r="A2" s="13" t="s">
        <v>27</v>
      </c>
      <c r="B2" s="13"/>
      <c r="C2" s="13"/>
      <c r="D2" s="13"/>
      <c r="E2" s="13"/>
      <c r="F2" s="13"/>
      <c r="G2" s="12"/>
      <c r="H2" s="12"/>
      <c r="I2" s="12"/>
      <c r="J2" s="12"/>
      <c r="K2" s="12"/>
      <c r="L2" s="12"/>
    </row>
    <row r="3" spans="1:13" ht="37.5" customHeight="1" x14ac:dyDescent="0.25"/>
    <row r="4" spans="1:13" ht="45" x14ac:dyDescent="0.25">
      <c r="A4" s="5"/>
      <c r="B4" s="6" t="s">
        <v>0</v>
      </c>
      <c r="C4" s="7" t="s">
        <v>6</v>
      </c>
      <c r="D4" s="10" t="s">
        <v>15</v>
      </c>
      <c r="E4" s="10" t="s">
        <v>17</v>
      </c>
      <c r="F4" s="10" t="s">
        <v>18</v>
      </c>
      <c r="G4" s="10" t="s">
        <v>23</v>
      </c>
      <c r="H4" s="10" t="s">
        <v>24</v>
      </c>
      <c r="I4" s="10" t="s">
        <v>26</v>
      </c>
      <c r="J4" s="10" t="s">
        <v>28</v>
      </c>
      <c r="K4" s="10" t="s">
        <v>29</v>
      </c>
      <c r="L4" s="10" t="s">
        <v>30</v>
      </c>
      <c r="M4" s="6" t="s">
        <v>7</v>
      </c>
    </row>
    <row r="5" spans="1:13" x14ac:dyDescent="0.25">
      <c r="B5" s="4"/>
      <c r="C5" s="3"/>
      <c r="M5" s="4"/>
    </row>
    <row r="6" spans="1:13" x14ac:dyDescent="0.25">
      <c r="A6" s="8" t="s">
        <v>8</v>
      </c>
      <c r="B6" s="4"/>
      <c r="C6" s="3"/>
      <c r="M6" s="4"/>
    </row>
    <row r="8" spans="1:13" x14ac:dyDescent="0.25">
      <c r="A8" t="s">
        <v>1</v>
      </c>
      <c r="B8" s="1">
        <v>45989</v>
      </c>
      <c r="C8" s="1">
        <v>52162</v>
      </c>
      <c r="D8" s="1">
        <v>23733</v>
      </c>
      <c r="E8" s="1">
        <v>60471</v>
      </c>
      <c r="F8" s="1">
        <v>10880</v>
      </c>
      <c r="G8" s="1">
        <v>63840</v>
      </c>
      <c r="H8" s="1">
        <v>15362</v>
      </c>
      <c r="I8" s="1">
        <v>9174</v>
      </c>
      <c r="J8" s="1">
        <v>33540</v>
      </c>
      <c r="K8" s="1"/>
      <c r="L8" s="1"/>
      <c r="M8" s="1">
        <f>SUM(C8:I8)</f>
        <v>235622</v>
      </c>
    </row>
    <row r="9" spans="1:13" x14ac:dyDescent="0.25">
      <c r="A9" t="s">
        <v>2</v>
      </c>
      <c r="B9" s="1">
        <v>699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/>
      <c r="I9" s="1"/>
      <c r="J9" s="1"/>
      <c r="K9" s="1"/>
      <c r="L9" s="1"/>
      <c r="M9" s="1">
        <f t="shared" ref="M9:M18" si="0">SUM(C9:I9)</f>
        <v>0</v>
      </c>
    </row>
    <row r="10" spans="1:13" ht="30" x14ac:dyDescent="0.25">
      <c r="A10" s="2" t="s">
        <v>25</v>
      </c>
      <c r="B10" s="1">
        <v>5162</v>
      </c>
      <c r="C10" s="1">
        <v>2496</v>
      </c>
      <c r="D10" s="1">
        <v>6200.02</v>
      </c>
      <c r="E10" s="1">
        <v>391.87</v>
      </c>
      <c r="F10" s="1">
        <v>281</v>
      </c>
      <c r="G10" s="1">
        <v>9881</v>
      </c>
      <c r="H10" s="1">
        <v>6685</v>
      </c>
      <c r="I10" s="1"/>
      <c r="J10" s="1">
        <v>5736</v>
      </c>
      <c r="K10" s="1">
        <v>7597</v>
      </c>
      <c r="L10" s="1"/>
      <c r="M10" s="1">
        <f t="shared" si="0"/>
        <v>25934.89</v>
      </c>
    </row>
    <row r="11" spans="1:13" x14ac:dyDescent="0.25">
      <c r="A11" t="s">
        <v>3</v>
      </c>
      <c r="B11" s="1">
        <v>2467</v>
      </c>
      <c r="C11" s="1">
        <v>28771</v>
      </c>
      <c r="D11" s="1">
        <v>4580</v>
      </c>
      <c r="E11" s="1">
        <v>10341</v>
      </c>
      <c r="F11" s="1">
        <v>2168</v>
      </c>
      <c r="G11" s="1">
        <v>84204</v>
      </c>
      <c r="H11" s="1">
        <v>6510</v>
      </c>
      <c r="I11" s="1">
        <v>20901.5</v>
      </c>
      <c r="J11" s="1">
        <v>48512</v>
      </c>
      <c r="K11" s="1">
        <v>23069.5</v>
      </c>
      <c r="L11" s="1">
        <v>2766</v>
      </c>
      <c r="M11" s="1">
        <f t="shared" si="0"/>
        <v>157475.5</v>
      </c>
    </row>
    <row r="12" spans="1:13" x14ac:dyDescent="0.25">
      <c r="A12" t="s">
        <v>4</v>
      </c>
      <c r="B12" s="1">
        <v>1400</v>
      </c>
      <c r="C12" s="1">
        <v>0</v>
      </c>
      <c r="D12" s="1">
        <v>1500</v>
      </c>
      <c r="E12" s="1">
        <v>0</v>
      </c>
      <c r="F12" s="1">
        <v>1500</v>
      </c>
      <c r="G12" s="1">
        <v>0</v>
      </c>
      <c r="H12" s="1">
        <v>3196</v>
      </c>
      <c r="I12" s="1">
        <v>2697</v>
      </c>
      <c r="J12" s="1">
        <v>2697</v>
      </c>
      <c r="K12" s="1">
        <v>2997</v>
      </c>
      <c r="L12" s="1">
        <v>3196</v>
      </c>
      <c r="M12" s="1">
        <f t="shared" si="0"/>
        <v>8893</v>
      </c>
    </row>
    <row r="13" spans="1:13" ht="45" x14ac:dyDescent="0.25">
      <c r="A13" s="2" t="s">
        <v>19</v>
      </c>
      <c r="B13" s="1">
        <v>10038.84</v>
      </c>
      <c r="C13" s="1">
        <v>17021</v>
      </c>
      <c r="D13" s="1">
        <v>4180.7</v>
      </c>
      <c r="E13" s="1">
        <v>22980.7</v>
      </c>
      <c r="F13" s="1">
        <v>3700</v>
      </c>
      <c r="G13" s="1">
        <v>209850.95</v>
      </c>
      <c r="H13" s="1">
        <v>32187.05</v>
      </c>
      <c r="I13" s="1">
        <v>21054</v>
      </c>
      <c r="J13" s="1">
        <v>101616</v>
      </c>
      <c r="K13" s="1">
        <v>1200</v>
      </c>
      <c r="L13" s="1">
        <v>48300</v>
      </c>
      <c r="M13" s="1">
        <f t="shared" si="0"/>
        <v>310974.40000000002</v>
      </c>
    </row>
    <row r="14" spans="1:13" x14ac:dyDescent="0.25">
      <c r="A14" s="2" t="s">
        <v>20</v>
      </c>
      <c r="B14" s="1">
        <v>67153.34</v>
      </c>
      <c r="C14" s="1">
        <v>15557</v>
      </c>
      <c r="D14" s="1">
        <v>128563.67</v>
      </c>
      <c r="E14" s="1">
        <v>9354.5</v>
      </c>
      <c r="F14" s="1">
        <v>0</v>
      </c>
      <c r="G14" s="1">
        <v>0</v>
      </c>
      <c r="H14" s="1">
        <v>16482</v>
      </c>
      <c r="I14" s="1"/>
      <c r="J14" s="1"/>
      <c r="K14" s="1"/>
      <c r="L14" s="1"/>
      <c r="M14" s="1">
        <f t="shared" si="0"/>
        <v>169957.16999999998</v>
      </c>
    </row>
    <row r="15" spans="1:13" x14ac:dyDescent="0.25">
      <c r="A15" t="s">
        <v>5</v>
      </c>
      <c r="B15" s="1">
        <v>583</v>
      </c>
      <c r="C15" s="1"/>
      <c r="D15" s="1">
        <v>1201</v>
      </c>
      <c r="E15" s="1">
        <v>0</v>
      </c>
      <c r="F15" s="1">
        <v>519</v>
      </c>
      <c r="G15" s="1">
        <v>0</v>
      </c>
      <c r="H15" s="1"/>
      <c r="I15" s="1"/>
      <c r="J15" s="1"/>
      <c r="K15" s="1"/>
      <c r="L15" s="1"/>
      <c r="M15" s="1">
        <f t="shared" si="0"/>
        <v>1720</v>
      </c>
    </row>
    <row r="16" spans="1:13" x14ac:dyDescent="0.25">
      <c r="A16" s="2" t="s">
        <v>21</v>
      </c>
      <c r="B16" s="1">
        <v>21489</v>
      </c>
      <c r="C16" s="1">
        <v>-5745</v>
      </c>
      <c r="D16" s="1">
        <v>-4785</v>
      </c>
      <c r="E16" s="1">
        <v>3606</v>
      </c>
      <c r="F16" s="1">
        <v>-1824.76</v>
      </c>
      <c r="G16" s="1">
        <v>0</v>
      </c>
      <c r="H16" s="1"/>
      <c r="I16" s="1"/>
      <c r="J16" s="1"/>
      <c r="K16" s="1"/>
      <c r="L16" s="1"/>
      <c r="M16" s="1">
        <f t="shared" si="0"/>
        <v>-8748.76</v>
      </c>
    </row>
    <row r="17" spans="1:14" ht="159" customHeight="1" x14ac:dyDescent="0.25">
      <c r="A17" s="2" t="s">
        <v>22</v>
      </c>
      <c r="B17" s="1">
        <v>3660</v>
      </c>
      <c r="C17" s="1">
        <v>10803</v>
      </c>
      <c r="D17" s="1">
        <v>13052</v>
      </c>
      <c r="E17" s="1">
        <v>3915.24</v>
      </c>
      <c r="F17" s="1">
        <v>0</v>
      </c>
      <c r="G17" s="1">
        <v>4843.8100000000004</v>
      </c>
      <c r="H17" s="1"/>
      <c r="I17" s="1">
        <v>10999</v>
      </c>
      <c r="J17" s="1">
        <v>10999</v>
      </c>
      <c r="K17" s="1">
        <v>18600</v>
      </c>
      <c r="L17" s="1">
        <v>18876</v>
      </c>
      <c r="M17" s="1">
        <f t="shared" si="0"/>
        <v>43613.05</v>
      </c>
      <c r="N17" s="2"/>
    </row>
    <row r="18" spans="1:14" ht="30" x14ac:dyDescent="0.25">
      <c r="A18" s="2" t="s">
        <v>16</v>
      </c>
      <c r="B18" s="1"/>
      <c r="C18" s="1"/>
      <c r="D18" s="1">
        <v>2000</v>
      </c>
      <c r="E18" s="1">
        <v>0</v>
      </c>
      <c r="F18" s="1">
        <v>1000</v>
      </c>
      <c r="G18" s="1">
        <v>0</v>
      </c>
      <c r="H18" s="1"/>
      <c r="I18" s="1"/>
      <c r="J18" s="1"/>
      <c r="K18" s="1"/>
      <c r="L18" s="1"/>
      <c r="M18" s="1">
        <f t="shared" si="0"/>
        <v>3000</v>
      </c>
    </row>
    <row r="19" spans="1:1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4" x14ac:dyDescent="0.25">
      <c r="A20" s="10" t="s">
        <v>7</v>
      </c>
      <c r="B20" s="11">
        <f t="shared" ref="B20:G20" si="1">SUM(B8:B19)</f>
        <v>158641.18</v>
      </c>
      <c r="C20" s="11">
        <f t="shared" si="1"/>
        <v>121065</v>
      </c>
      <c r="D20" s="11">
        <f t="shared" si="1"/>
        <v>180225.39</v>
      </c>
      <c r="E20" s="11">
        <f t="shared" si="1"/>
        <v>111060.31</v>
      </c>
      <c r="F20" s="11">
        <f t="shared" si="1"/>
        <v>18223.240000000002</v>
      </c>
      <c r="G20" s="11">
        <f t="shared" si="1"/>
        <v>372619.76</v>
      </c>
      <c r="H20" s="11">
        <f>SUM(H8:H19)</f>
        <v>80422.05</v>
      </c>
      <c r="I20" s="11">
        <f>SUM(I8:I19)</f>
        <v>64825.5</v>
      </c>
      <c r="J20" s="11">
        <f>SUM(J8:J19)</f>
        <v>203100</v>
      </c>
      <c r="K20" s="11">
        <f>SUM(K8:K18)</f>
        <v>53463.5</v>
      </c>
      <c r="L20" s="11">
        <f>SUM(L17:L19)</f>
        <v>18876</v>
      </c>
      <c r="M20" s="11">
        <f>SUM(C20:I20)</f>
        <v>948441.25</v>
      </c>
    </row>
    <row r="21" spans="1:14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5">
      <c r="A22" s="9" t="s">
        <v>9</v>
      </c>
      <c r="B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x14ac:dyDescent="0.25">
      <c r="B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x14ac:dyDescent="0.25">
      <c r="A24" t="s">
        <v>10</v>
      </c>
      <c r="B24" s="1">
        <v>19640</v>
      </c>
      <c r="C24" s="1">
        <v>11149</v>
      </c>
      <c r="D24" s="1">
        <v>22022</v>
      </c>
      <c r="E24" s="1">
        <v>0</v>
      </c>
      <c r="F24" s="1">
        <v>21720</v>
      </c>
      <c r="G24" s="1">
        <v>0</v>
      </c>
      <c r="H24" s="1">
        <v>0</v>
      </c>
      <c r="I24" s="1"/>
      <c r="J24" s="1"/>
      <c r="K24" s="1"/>
      <c r="L24" s="1"/>
      <c r="M24" s="1">
        <f>SUM(C24:G24)</f>
        <v>54891</v>
      </c>
    </row>
    <row r="25" spans="1:14" x14ac:dyDescent="0.25">
      <c r="A25" t="s">
        <v>13</v>
      </c>
      <c r="B25" s="1">
        <v>4650</v>
      </c>
      <c r="C25" s="1">
        <v>1587</v>
      </c>
      <c r="D25" s="1">
        <v>1515</v>
      </c>
      <c r="E25" s="1">
        <v>2933</v>
      </c>
      <c r="F25" s="1">
        <v>0</v>
      </c>
      <c r="G25" s="1">
        <v>1323</v>
      </c>
      <c r="H25" s="1">
        <v>0</v>
      </c>
      <c r="I25" s="1">
        <v>3200</v>
      </c>
      <c r="J25" s="1">
        <v>600</v>
      </c>
      <c r="K25" s="1"/>
      <c r="L25" s="1"/>
      <c r="M25" s="1">
        <f t="shared" ref="M25:M26" si="2">SUM(C25:G25)</f>
        <v>7358</v>
      </c>
    </row>
    <row r="26" spans="1:14" x14ac:dyDescent="0.25">
      <c r="A26" t="s">
        <v>11</v>
      </c>
      <c r="B26" s="1">
        <v>2726</v>
      </c>
      <c r="C26" s="1">
        <v>47</v>
      </c>
      <c r="D26" s="1"/>
      <c r="E26" s="1"/>
      <c r="F26" s="1"/>
      <c r="G26" s="1"/>
      <c r="H26" s="1"/>
      <c r="I26" s="1"/>
      <c r="J26" s="1"/>
      <c r="K26" s="1"/>
      <c r="L26" s="1"/>
      <c r="M26" s="1">
        <f t="shared" si="2"/>
        <v>47</v>
      </c>
    </row>
    <row r="27" spans="1:14" x14ac:dyDescent="0.25">
      <c r="A27" t="s">
        <v>12</v>
      </c>
      <c r="B27" s="1"/>
      <c r="C27" s="1">
        <v>117872</v>
      </c>
      <c r="D27" s="1">
        <v>0</v>
      </c>
      <c r="E27" s="1">
        <v>11210</v>
      </c>
      <c r="F27" s="1">
        <v>0</v>
      </c>
      <c r="G27" s="1">
        <v>363160</v>
      </c>
      <c r="H27" s="1">
        <v>0</v>
      </c>
      <c r="I27" s="1"/>
      <c r="J27" s="1">
        <v>187870</v>
      </c>
      <c r="K27" s="1"/>
      <c r="L27" s="1"/>
      <c r="M27" s="1">
        <f>SUM(C27:H27)</f>
        <v>492242</v>
      </c>
    </row>
    <row r="28" spans="1:14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x14ac:dyDescent="0.25">
      <c r="A29" s="5" t="s">
        <v>7</v>
      </c>
      <c r="B29" s="11">
        <f t="shared" ref="B29:M29" si="3">SUM(B24:B28)</f>
        <v>27016</v>
      </c>
      <c r="C29" s="11">
        <f t="shared" si="3"/>
        <v>130655</v>
      </c>
      <c r="D29" s="11">
        <f t="shared" si="3"/>
        <v>23537</v>
      </c>
      <c r="E29" s="11">
        <f t="shared" si="3"/>
        <v>14143</v>
      </c>
      <c r="F29" s="11">
        <f t="shared" si="3"/>
        <v>21720</v>
      </c>
      <c r="G29" s="11">
        <f t="shared" si="3"/>
        <v>364483</v>
      </c>
      <c r="H29" s="11">
        <f>SUM(H24:H28)</f>
        <v>0</v>
      </c>
      <c r="I29" s="11">
        <f>SUM(I24:I28)</f>
        <v>3200</v>
      </c>
      <c r="J29" s="11">
        <f>SUM(J24:J28)</f>
        <v>188470</v>
      </c>
      <c r="K29" s="11">
        <f>SUM(K24:K28)</f>
        <v>0</v>
      </c>
      <c r="L29" s="11">
        <f>SUM(L24:L28)</f>
        <v>0</v>
      </c>
      <c r="M29" s="11">
        <f t="shared" si="3"/>
        <v>554538</v>
      </c>
    </row>
    <row r="30" spans="1:14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25">
      <c r="A31" t="s">
        <v>14</v>
      </c>
      <c r="B31" s="1">
        <f t="shared" ref="B31:M31" si="4">B29-B20</f>
        <v>-131625.18</v>
      </c>
      <c r="C31" s="1">
        <f t="shared" si="4"/>
        <v>9590</v>
      </c>
      <c r="D31" s="1">
        <f t="shared" si="4"/>
        <v>-156688.39000000001</v>
      </c>
      <c r="E31" s="1">
        <f t="shared" si="4"/>
        <v>-96917.31</v>
      </c>
      <c r="F31" s="1">
        <f t="shared" si="4"/>
        <v>3496.7599999999984</v>
      </c>
      <c r="G31" s="1">
        <f t="shared" si="4"/>
        <v>-8136.7600000000093</v>
      </c>
      <c r="H31" s="1">
        <f t="shared" si="4"/>
        <v>-80422.05</v>
      </c>
      <c r="I31" s="1">
        <f t="shared" si="4"/>
        <v>-61625.5</v>
      </c>
      <c r="J31" s="1">
        <f t="shared" si="4"/>
        <v>-14630</v>
      </c>
      <c r="K31" s="1">
        <f>K29-K20</f>
        <v>-53463.5</v>
      </c>
      <c r="L31" s="1">
        <f>L29-L20</f>
        <v>-18876</v>
      </c>
      <c r="M31" s="1">
        <f t="shared" si="4"/>
        <v>-393903.25</v>
      </c>
    </row>
    <row r="32" spans="1:14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</sheetData>
  <mergeCells count="1">
    <mergeCell ref="A2:F2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Městský úřad Rychnov u Jablonce nad Nisou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Minaříková</dc:creator>
  <cp:lastModifiedBy>Ivana Simkova</cp:lastModifiedBy>
  <cp:lastPrinted>2022-10-26T06:33:19Z</cp:lastPrinted>
  <dcterms:created xsi:type="dcterms:W3CDTF">2015-05-06T08:54:35Z</dcterms:created>
  <dcterms:modified xsi:type="dcterms:W3CDTF">2022-10-26T08:13:30Z</dcterms:modified>
</cp:coreProperties>
</file>